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51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18" i="1" l="1"/>
  <c r="D18" i="1"/>
  <c r="F15" i="1"/>
  <c r="B13" i="1"/>
  <c r="B14" i="1"/>
  <c r="B15" i="1"/>
  <c r="B21" i="1"/>
  <c r="B22" i="1"/>
  <c r="B23" i="1"/>
  <c r="I12" i="1"/>
  <c r="D34" i="1"/>
  <c r="F32" i="1"/>
  <c r="E32" i="1"/>
  <c r="D32" i="1"/>
  <c r="C32" i="1"/>
  <c r="B25" i="1"/>
  <c r="D25" i="1"/>
  <c r="D24" i="1"/>
  <c r="D23" i="1"/>
</calcChain>
</file>

<file path=xl/sharedStrings.xml><?xml version="1.0" encoding="utf-8"?>
<sst xmlns="http://schemas.openxmlformats.org/spreadsheetml/2006/main" count="37" uniqueCount="35">
  <si>
    <t>חישוב מחיר מוצר</t>
  </si>
  <si>
    <t>עלות המוצר ב$</t>
  </si>
  <si>
    <t>המרת עלות שיקלית לדולרית</t>
  </si>
  <si>
    <t>עלות המוצר</t>
  </si>
  <si>
    <t>מע"מ</t>
  </si>
  <si>
    <t>מחיר ב$</t>
  </si>
  <si>
    <t>אריזה</t>
  </si>
  <si>
    <t>משלוח</t>
  </si>
  <si>
    <t>עלות דואר רשום</t>
  </si>
  <si>
    <t>מחיר</t>
  </si>
  <si>
    <t>0-100</t>
  </si>
  <si>
    <t>עלות מכירה</t>
  </si>
  <si>
    <t>100-250</t>
  </si>
  <si>
    <t>עלות מכירה ב$</t>
  </si>
  <si>
    <t>251-500</t>
  </si>
  <si>
    <t>רווח בש"ח</t>
  </si>
  <si>
    <t>501-750</t>
  </si>
  <si>
    <t>751-1000</t>
  </si>
  <si>
    <t>מחיר פחות עמלת המרה</t>
  </si>
  <si>
    <t>1001-1500</t>
  </si>
  <si>
    <t>1501-2000</t>
  </si>
  <si>
    <t>שער הדולר</t>
  </si>
  <si>
    <t xml:space="preserve"> </t>
  </si>
  <si>
    <t>רווח  ב$</t>
  </si>
  <si>
    <t>front</t>
  </si>
  <si>
    <t>משקל בגרם</t>
  </si>
  <si>
    <t>מחיר בש"ח לפני מע"מ</t>
  </si>
  <si>
    <t xml:space="preserve">יש למלא את השדות המסומנים בצהוב </t>
  </si>
  <si>
    <t>מחיר משלוח לפי הטבלה מעלה=&gt;</t>
  </si>
  <si>
    <t>משקלים</t>
  </si>
  <si>
    <t>מחיר מכירה בדולרים</t>
  </si>
  <si>
    <t>וכך נדע את הרווח = מסומן בירוק</t>
  </si>
  <si>
    <t>תשלום לאיביי ופייפאלבש"ח</t>
  </si>
  <si>
    <t>בדולר $</t>
  </si>
  <si>
    <t>מחיר מכירה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</si>
</sst>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7"/>
      <scheme val="minor"/>
    </font>
    <font>
      <sz val="11"/>
      <color theme="3" tint="0.39997558519241921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2" borderId="5" xfId="0" applyFill="1" applyBorder="1"/>
    <xf numFmtId="2" fontId="0" fillId="0" borderId="5" xfId="0" applyNumberFormat="1" applyBorder="1"/>
    <xf numFmtId="0" fontId="0" fillId="2" borderId="0" xfId="0" applyFill="1" applyBorder="1"/>
    <xf numFmtId="2" fontId="0" fillId="3" borderId="0" xfId="0" applyNumberFormat="1" applyFill="1" applyBorder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0" fontId="0" fillId="0" borderId="8" xfId="0" applyBorder="1"/>
    <xf numFmtId="2" fontId="1" fillId="0" borderId="0" xfId="0" applyNumberFormat="1" applyFont="1" applyBorder="1"/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4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rightToLeft="1" tabSelected="1" topLeftCell="A11" zoomScale="130" zoomScaleNormal="130" workbookViewId="0">
      <selection activeCell="E20" sqref="E20"/>
    </sheetView>
  </sheetViews>
  <sheetFormatPr defaultRowHeight="14.25" x14ac:dyDescent="0.2"/>
  <cols>
    <col min="1" max="1" width="28.5" bestFit="1" customWidth="1"/>
    <col min="2" max="2" width="9.375" bestFit="1" customWidth="1"/>
    <col min="3" max="3" width="10.25" customWidth="1"/>
    <col min="5" max="5" width="21.625" bestFit="1" customWidth="1"/>
    <col min="6" max="6" width="12.375" bestFit="1" customWidth="1"/>
    <col min="17" max="17" width="9" style="1"/>
  </cols>
  <sheetData>
    <row r="1" spans="1:11" ht="15" x14ac:dyDescent="0.25">
      <c r="A1" t="s">
        <v>0</v>
      </c>
      <c r="E1" s="22" t="s">
        <v>29</v>
      </c>
      <c r="F1" s="18"/>
    </row>
    <row r="2" spans="1:11" ht="15" x14ac:dyDescent="0.25">
      <c r="E2" s="23" t="s">
        <v>25</v>
      </c>
      <c r="F2" s="19" t="s">
        <v>9</v>
      </c>
    </row>
    <row r="3" spans="1:11" x14ac:dyDescent="0.2">
      <c r="E3" s="24" t="s">
        <v>10</v>
      </c>
      <c r="F3" s="20">
        <v>8</v>
      </c>
    </row>
    <row r="4" spans="1:11" x14ac:dyDescent="0.2">
      <c r="A4" t="s">
        <v>27</v>
      </c>
      <c r="E4" s="24" t="s">
        <v>12</v>
      </c>
      <c r="F4" s="20">
        <v>14</v>
      </c>
    </row>
    <row r="5" spans="1:11" x14ac:dyDescent="0.2">
      <c r="A5" t="s">
        <v>26</v>
      </c>
      <c r="E5" s="24" t="s">
        <v>14</v>
      </c>
      <c r="F5" s="20">
        <v>24</v>
      </c>
    </row>
    <row r="6" spans="1:11" x14ac:dyDescent="0.2">
      <c r="A6" t="s">
        <v>28</v>
      </c>
      <c r="E6" s="24" t="s">
        <v>16</v>
      </c>
      <c r="F6" s="20">
        <v>35</v>
      </c>
    </row>
    <row r="7" spans="1:11" x14ac:dyDescent="0.2">
      <c r="A7" t="s">
        <v>30</v>
      </c>
      <c r="E7" s="24" t="s">
        <v>17</v>
      </c>
      <c r="F7" s="20">
        <v>52</v>
      </c>
    </row>
    <row r="8" spans="1:11" x14ac:dyDescent="0.2">
      <c r="A8" t="s">
        <v>31</v>
      </c>
      <c r="E8" s="24" t="s">
        <v>19</v>
      </c>
      <c r="F8" s="20">
        <v>63</v>
      </c>
    </row>
    <row r="9" spans="1:11" ht="15" thickBot="1" x14ac:dyDescent="0.25">
      <c r="E9" s="25" t="s">
        <v>20</v>
      </c>
      <c r="F9" s="21">
        <v>72</v>
      </c>
    </row>
    <row r="11" spans="1:11" ht="15" thickBot="1" x14ac:dyDescent="0.25"/>
    <row r="12" spans="1:11" x14ac:dyDescent="0.2">
      <c r="A12" s="2" t="s">
        <v>0</v>
      </c>
      <c r="B12" s="3"/>
      <c r="C12" s="3"/>
      <c r="D12" s="3"/>
      <c r="E12" s="3"/>
      <c r="F12" s="4"/>
      <c r="I12">
        <f>K12*J12</f>
        <v>42</v>
      </c>
      <c r="J12">
        <v>12</v>
      </c>
      <c r="K12">
        <v>3.5</v>
      </c>
    </row>
    <row r="13" spans="1:11" x14ac:dyDescent="0.2">
      <c r="A13" s="5" t="s">
        <v>1</v>
      </c>
      <c r="B13" s="6">
        <f>F15</f>
        <v>10.810810810810811</v>
      </c>
      <c r="C13" s="7"/>
      <c r="D13" s="7"/>
      <c r="E13" s="7" t="s">
        <v>2</v>
      </c>
      <c r="F13" s="8"/>
    </row>
    <row r="14" spans="1:11" x14ac:dyDescent="0.2">
      <c r="A14" s="5" t="s">
        <v>3</v>
      </c>
      <c r="B14" s="7">
        <f>B13*F16</f>
        <v>40</v>
      </c>
      <c r="C14" s="7"/>
      <c r="D14" s="7"/>
      <c r="E14" s="7" t="s">
        <v>26</v>
      </c>
      <c r="F14" s="9">
        <v>40</v>
      </c>
    </row>
    <row r="15" spans="1:11" x14ac:dyDescent="0.2">
      <c r="A15" s="5" t="s">
        <v>4</v>
      </c>
      <c r="B15" s="7">
        <f>B14*1.18-B14</f>
        <v>7.1999999999999957</v>
      </c>
      <c r="C15" s="7"/>
      <c r="D15" s="7"/>
      <c r="E15" s="7" t="s">
        <v>5</v>
      </c>
      <c r="F15" s="10">
        <f>F14/F16</f>
        <v>10.810810810810811</v>
      </c>
    </row>
    <row r="16" spans="1:11" ht="15" x14ac:dyDescent="0.25">
      <c r="A16" s="5" t="s">
        <v>6</v>
      </c>
      <c r="B16" s="7">
        <v>2</v>
      </c>
      <c r="C16" s="7"/>
      <c r="D16" s="7"/>
      <c r="E16" s="26" t="s">
        <v>21</v>
      </c>
      <c r="F16" s="28">
        <v>3.7</v>
      </c>
    </row>
    <row r="17" spans="1:17" x14ac:dyDescent="0.2">
      <c r="A17" s="5" t="s">
        <v>7</v>
      </c>
      <c r="B17" s="11">
        <v>63</v>
      </c>
      <c r="C17" s="7"/>
      <c r="D17" s="7"/>
      <c r="E17" s="7"/>
      <c r="F17" s="8"/>
    </row>
    <row r="18" spans="1:17" x14ac:dyDescent="0.2">
      <c r="A18" s="5" t="s">
        <v>32</v>
      </c>
      <c r="B18" s="6">
        <f>B24*0.2*F16</f>
        <v>35.52000000000001</v>
      </c>
      <c r="C18" s="26" t="s">
        <v>33</v>
      </c>
      <c r="D18" s="7">
        <f>B18/F16</f>
        <v>9.6000000000000014</v>
      </c>
      <c r="E18" s="7"/>
      <c r="F18" s="8"/>
    </row>
    <row r="19" spans="1:17" x14ac:dyDescent="0.2">
      <c r="A19" s="5" t="s">
        <v>8</v>
      </c>
      <c r="B19" s="7">
        <v>8</v>
      </c>
      <c r="C19" s="7"/>
      <c r="D19" s="7"/>
      <c r="E19" s="7"/>
      <c r="F19" s="8"/>
    </row>
    <row r="20" spans="1:17" x14ac:dyDescent="0.2">
      <c r="A20" s="5"/>
      <c r="B20" s="7"/>
      <c r="C20" s="7"/>
      <c r="D20" s="7"/>
      <c r="E20" s="7"/>
      <c r="F20" s="8"/>
    </row>
    <row r="21" spans="1:17" x14ac:dyDescent="0.2">
      <c r="A21" s="5" t="s">
        <v>11</v>
      </c>
      <c r="B21" s="6">
        <f>B14+B15+B16+B17+B18+B19</f>
        <v>155.72</v>
      </c>
      <c r="C21" s="7"/>
      <c r="D21" s="7" t="s">
        <v>22</v>
      </c>
      <c r="E21" s="7"/>
      <c r="F21" s="8"/>
    </row>
    <row r="22" spans="1:17" x14ac:dyDescent="0.2">
      <c r="A22" s="5" t="s">
        <v>13</v>
      </c>
      <c r="B22" s="6">
        <f>B21/F16</f>
        <v>42.086486486486486</v>
      </c>
      <c r="C22" s="7"/>
      <c r="D22" s="7"/>
      <c r="E22" s="7"/>
      <c r="F22" s="8"/>
    </row>
    <row r="23" spans="1:17" x14ac:dyDescent="0.2">
      <c r="A23" s="27" t="s">
        <v>23</v>
      </c>
      <c r="B23" s="12">
        <f>B24-B22</f>
        <v>5.9135135135135144</v>
      </c>
      <c r="C23" s="26" t="s">
        <v>15</v>
      </c>
      <c r="D23" s="12">
        <f>B23*F16</f>
        <v>21.880000000000003</v>
      </c>
      <c r="E23" s="7"/>
      <c r="F23" s="8"/>
    </row>
    <row r="24" spans="1:17" x14ac:dyDescent="0.2">
      <c r="A24" s="27" t="s">
        <v>34</v>
      </c>
      <c r="B24" s="11">
        <v>48</v>
      </c>
      <c r="C24" s="7"/>
      <c r="D24" s="17">
        <f>B24*F16</f>
        <v>177.60000000000002</v>
      </c>
      <c r="E24" s="7"/>
      <c r="F24" s="8"/>
    </row>
    <row r="25" spans="1:17" ht="15" thickBot="1" x14ac:dyDescent="0.25">
      <c r="A25" s="13" t="s">
        <v>18</v>
      </c>
      <c r="B25" s="14">
        <f>B24*0.97</f>
        <v>46.56</v>
      </c>
      <c r="C25" s="14"/>
      <c r="D25" s="15">
        <f>B25*F16</f>
        <v>172.27200000000002</v>
      </c>
      <c r="E25" s="14"/>
      <c r="F25" s="16"/>
    </row>
    <row r="27" spans="1:17" x14ac:dyDescent="0.2">
      <c r="Q27"/>
    </row>
    <row r="29" spans="1:17" x14ac:dyDescent="0.2">
      <c r="Q29"/>
    </row>
    <row r="30" spans="1:17" x14ac:dyDescent="0.2">
      <c r="G30" t="s">
        <v>24</v>
      </c>
      <c r="Q30"/>
    </row>
    <row r="31" spans="1:17" x14ac:dyDescent="0.2">
      <c r="B31">
        <v>40</v>
      </c>
      <c r="C31">
        <v>20</v>
      </c>
      <c r="D31">
        <v>15</v>
      </c>
      <c r="E31">
        <v>10</v>
      </c>
      <c r="F31">
        <v>5</v>
      </c>
      <c r="G31">
        <v>1</v>
      </c>
      <c r="Q31"/>
    </row>
    <row r="32" spans="1:17" x14ac:dyDescent="0.2">
      <c r="C32">
        <f>G32*C31</f>
        <v>1600</v>
      </c>
      <c r="D32">
        <f>G32*D31</f>
        <v>1200</v>
      </c>
      <c r="E32">
        <f>G32*E31</f>
        <v>800</v>
      </c>
      <c r="F32">
        <f>G32*F31</f>
        <v>400</v>
      </c>
      <c r="G32">
        <v>80</v>
      </c>
      <c r="Q32"/>
    </row>
    <row r="33" spans="3:17" x14ac:dyDescent="0.2">
      <c r="C33">
        <v>140</v>
      </c>
      <c r="D33">
        <v>106</v>
      </c>
      <c r="Q33"/>
    </row>
    <row r="34" spans="3:17" x14ac:dyDescent="0.2">
      <c r="D34">
        <f>G34*14</f>
        <v>1610</v>
      </c>
      <c r="G34">
        <v>115</v>
      </c>
      <c r="Q34"/>
    </row>
    <row r="35" spans="3:17" x14ac:dyDescent="0.2">
      <c r="Q35"/>
    </row>
  </sheetData>
  <dataValidations count="1">
    <dataValidation type="list" allowBlank="1" showInputMessage="1" showErrorMessage="1" sqref="B17">
      <formula1>$F$3:$F$9</formula1>
    </dataValidation>
  </dataValidations>
  <pageMargins left="0.7" right="0.7" top="0.75" bottom="0.75" header="0.3" footer="0.3"/>
  <pageSetup orientation="portrait" horizontalDpi="720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osnat</dc:creator>
  <cp:lastModifiedBy>user</cp:lastModifiedBy>
  <cp:lastPrinted>2014-02-14T13:03:39Z</cp:lastPrinted>
  <dcterms:created xsi:type="dcterms:W3CDTF">2014-02-14T12:53:23Z</dcterms:created>
  <dcterms:modified xsi:type="dcterms:W3CDTF">2017-08-19T12:49:05Z</dcterms:modified>
</cp:coreProperties>
</file>